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O33" i="1" l="1"/>
  <c r="N34" i="1"/>
  <c r="O28" i="1" l="1"/>
  <c r="O29" i="1"/>
  <c r="O30" i="1"/>
  <c r="O31" i="1"/>
  <c r="O32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9" i="1"/>
  <c r="N33" i="1" l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</calcChain>
</file>

<file path=xl/sharedStrings.xml><?xml version="1.0" encoding="utf-8"?>
<sst xmlns="http://schemas.openxmlformats.org/spreadsheetml/2006/main" count="75" uniqueCount="73">
  <si>
    <t>Спеціальний фонд (разом)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</si>
  <si>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</si>
  <si>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</si>
  <si>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</si>
  <si>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</si>
  <si>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</si>
  <si>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</si>
  <si>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</si>
  <si>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</si>
  <si>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</si>
  <si>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</si>
  <si>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</si>
  <si>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</si>
  <si>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</si>
  <si>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</si>
  <si>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</si>
  <si>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</si>
  <si>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</si>
  <si>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</si>
  <si>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</si>
  <si>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</si>
  <si>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</si>
  <si>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</si>
  <si>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</si>
  <si>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</si>
  <si>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</si>
  <si>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</si>
  <si>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</si>
  <si>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</si>
  <si>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</si>
  <si>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</si>
  <si>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</si>
  <si>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</si>
  <si>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</si>
  <si>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</si>
  <si>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</si>
  <si>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</si>
  <si>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</si>
  <si>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</si>
  <si>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</si>
  <si>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</si>
  <si>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</si>
  <si>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</si>
  <si>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3200</t>
  </si>
  <si>
    <t>Забезпечення обробки інформації з нарахування та виплати допомог і компенсацій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</si>
  <si>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</si>
  <si>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</si>
  <si>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</si>
  <si>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</si>
  <si>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</si>
  <si>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</si>
  <si>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</si>
  <si>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</si>
  <si>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</si>
  <si>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</si>
  <si>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</si>
  <si>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</si>
  <si>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7300</t>
  </si>
  <si>
    <t>Будівництво та регіональний розвиток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</si>
  <si>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</si>
  <si>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</si>
  <si>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 </t>
  </si>
  <si>
    <t xml:space="preserve">Усього </t>
  </si>
  <si>
    <t>% до річних призначень з урахуванням змін</t>
  </si>
  <si>
    <t>Кредитування загального фонду</t>
  </si>
  <si>
    <t xml:space="preserve">Начальник фінансового управління                   </t>
  </si>
  <si>
    <t>Світлана АЛЕМША</t>
  </si>
  <si>
    <t>Касові видатки за 2020 рік</t>
  </si>
  <si>
    <t>районного бюджету за 2020 рік"</t>
  </si>
  <si>
    <t>Додаток 4</t>
  </si>
  <si>
    <t>Виконання по районному бюджету за 2020 рік</t>
  </si>
  <si>
    <t>до рішення четвертої  сесії восьмого  скликання</t>
  </si>
  <si>
    <t xml:space="preserve">від     лютого  2021р." Про звіт про виконання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</si>
</sst>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workbookViewId="0">
      <selection activeCell="D17" sqref="D17"/>
    </sheetView>
  </sheetViews>
  <sheetFormatPr defaultRowHeight="12.75" x14ac:dyDescent="0.2"/>
  <cols>
    <col min="1" max="1" width="5.7109375" customWidth="1"/>
    <col min="2" max="2" width="44.7109375" customWidth="1"/>
    <col min="3" max="3" width="15.7109375" customWidth="1"/>
    <col min="4" max="4" width="15.5703125" customWidth="1"/>
    <col min="5" max="7" width="15.7109375" hidden="1" customWidth="1"/>
    <col min="8" max="8" width="15.5703125" customWidth="1"/>
    <col min="9" max="14" width="15.7109375" hidden="1" customWidth="1"/>
    <col min="15" max="15" width="15.7109375" customWidth="1"/>
    <col min="16" max="16" width="15.7109375" hidden="1" customWidth="1"/>
  </cols>
  <sheetData>
    <row r="1" spans="1:20" x14ac:dyDescent="0.2">
      <c r="D1" t="s">
        <v>69</v>
      </c>
    </row>
    <row r="2" spans="1:20" x14ac:dyDescent="0.2">
      <c r="D2" t="s">
        <v>71</v>
      </c>
    </row>
    <row r="3" spans="1:20" x14ac:dyDescent="0.2">
      <c r="D3" t="s">
        <v>72</v>
      </c>
    </row>
    <row r="4" spans="1:20" x14ac:dyDescent="0.2">
      <c r="D4" t="s">
        <v>68</v>
      </c>
    </row>
    <row r="5" spans="1:20" ht="18.75" x14ac:dyDescent="0.3">
      <c r="A5" s="14" t="s">
        <v>70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20" x14ac:dyDescent="0.2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20" x14ac:dyDescent="0.2">
      <c r="L7" s="1" t="s">
        <v>1</v>
      </c>
    </row>
    <row r="8" spans="1:20" s="2" customFormat="1" ht="51" x14ac:dyDescent="0.2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67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63</v>
      </c>
      <c r="P8" s="4"/>
    </row>
    <row r="9" spans="1:20" x14ac:dyDescent="0.2">
      <c r="A9" s="5" t="s">
        <v>15</v>
      </c>
      <c r="B9" s="6" t="s">
        <v>16</v>
      </c>
      <c r="C9" s="7">
        <v>100000</v>
      </c>
      <c r="D9" s="7">
        <v>236056.97</v>
      </c>
      <c r="E9" s="7">
        <v>236056.97</v>
      </c>
      <c r="F9" s="7">
        <v>0</v>
      </c>
      <c r="G9" s="7">
        <v>0</v>
      </c>
      <c r="H9" s="7">
        <v>228982.8</v>
      </c>
      <c r="I9" s="7">
        <v>0</v>
      </c>
      <c r="J9" s="7">
        <v>0</v>
      </c>
      <c r="K9" s="7">
        <f t="shared" ref="K9:K33" si="0">E9-F9</f>
        <v>236056.97</v>
      </c>
      <c r="L9" s="7">
        <f t="shared" ref="L9:L33" si="1">D9-F9</f>
        <v>236056.97</v>
      </c>
      <c r="M9" s="7">
        <f t="shared" ref="M9:M33" si="2">IF(E9=0,0,(F9/E9)*100)</f>
        <v>0</v>
      </c>
      <c r="N9" s="7">
        <f t="shared" ref="N9:N34" si="3">D9-H9</f>
        <v>7074.1700000000128</v>
      </c>
      <c r="O9" s="7">
        <f>H10/D10*100</f>
        <v>97.003193762929342</v>
      </c>
      <c r="P9" s="7"/>
    </row>
    <row r="10" spans="1:20" ht="63.75" x14ac:dyDescent="0.2">
      <c r="A10" s="8" t="s">
        <v>17</v>
      </c>
      <c r="B10" s="9" t="s">
        <v>18</v>
      </c>
      <c r="C10" s="10">
        <v>100000</v>
      </c>
      <c r="D10" s="10">
        <v>236056.97</v>
      </c>
      <c r="E10" s="10">
        <v>236056.97</v>
      </c>
      <c r="F10" s="10">
        <v>0</v>
      </c>
      <c r="G10" s="10">
        <v>0</v>
      </c>
      <c r="H10" s="10">
        <v>228982.8</v>
      </c>
      <c r="I10" s="10">
        <v>0</v>
      </c>
      <c r="J10" s="10">
        <v>0</v>
      </c>
      <c r="K10" s="10">
        <f t="shared" si="0"/>
        <v>236056.97</v>
      </c>
      <c r="L10" s="10">
        <f t="shared" si="1"/>
        <v>236056.97</v>
      </c>
      <c r="M10" s="10">
        <f t="shared" si="2"/>
        <v>0</v>
      </c>
      <c r="N10" s="10">
        <f t="shared" si="3"/>
        <v>7074.1700000000128</v>
      </c>
      <c r="O10" s="7">
        <f t="shared" ref="O10:O33" si="4">H11/D11*100</f>
        <v>81.257974897492986</v>
      </c>
      <c r="P10" s="10"/>
      <c r="T10" s="13"/>
    </row>
    <row r="11" spans="1:20" x14ac:dyDescent="0.2">
      <c r="A11" s="5" t="s">
        <v>19</v>
      </c>
      <c r="B11" s="6" t="s">
        <v>20</v>
      </c>
      <c r="C11" s="7">
        <v>19500</v>
      </c>
      <c r="D11" s="7">
        <v>1658720.38</v>
      </c>
      <c r="E11" s="7">
        <v>1658720.38</v>
      </c>
      <c r="F11" s="7">
        <v>930165.28</v>
      </c>
      <c r="G11" s="7">
        <v>0</v>
      </c>
      <c r="H11" s="7">
        <v>1347842.59</v>
      </c>
      <c r="I11" s="7">
        <v>0</v>
      </c>
      <c r="J11" s="7">
        <v>0</v>
      </c>
      <c r="K11" s="7">
        <f t="shared" si="0"/>
        <v>728555.09999999986</v>
      </c>
      <c r="L11" s="7">
        <f t="shared" si="1"/>
        <v>728555.09999999986</v>
      </c>
      <c r="M11" s="7">
        <f t="shared" si="2"/>
        <v>56.077280487745625</v>
      </c>
      <c r="N11" s="7">
        <f t="shared" si="3"/>
        <v>310877.7899999998</v>
      </c>
      <c r="O11" s="7">
        <f t="shared" si="4"/>
        <v>81.257974897492986</v>
      </c>
      <c r="P11" s="7"/>
    </row>
    <row r="12" spans="1:20" ht="51" x14ac:dyDescent="0.2">
      <c r="A12" s="8" t="s">
        <v>21</v>
      </c>
      <c r="B12" s="9" t="s">
        <v>22</v>
      </c>
      <c r="C12" s="10">
        <v>19500</v>
      </c>
      <c r="D12" s="10">
        <v>1658720.38</v>
      </c>
      <c r="E12" s="10">
        <v>1658720.38</v>
      </c>
      <c r="F12" s="10">
        <v>930165.28</v>
      </c>
      <c r="G12" s="10">
        <v>0</v>
      </c>
      <c r="H12" s="10">
        <v>1347842.59</v>
      </c>
      <c r="I12" s="10">
        <v>0</v>
      </c>
      <c r="J12" s="10">
        <v>0</v>
      </c>
      <c r="K12" s="10">
        <f t="shared" si="0"/>
        <v>728555.09999999986</v>
      </c>
      <c r="L12" s="10">
        <f t="shared" si="1"/>
        <v>728555.09999999986</v>
      </c>
      <c r="M12" s="10">
        <f t="shared" si="2"/>
        <v>56.077280487745625</v>
      </c>
      <c r="N12" s="10">
        <f t="shared" si="3"/>
        <v>310877.7899999998</v>
      </c>
      <c r="O12" s="7">
        <f t="shared" si="4"/>
        <v>75.521670700635937</v>
      </c>
      <c r="P12" s="10"/>
    </row>
    <row r="13" spans="1:20" x14ac:dyDescent="0.2">
      <c r="A13" s="5" t="s">
        <v>23</v>
      </c>
      <c r="B13" s="6" t="s">
        <v>24</v>
      </c>
      <c r="C13" s="7">
        <v>100000</v>
      </c>
      <c r="D13" s="7">
        <v>200827.84</v>
      </c>
      <c r="E13" s="7">
        <v>200827.84</v>
      </c>
      <c r="F13" s="7">
        <v>10000</v>
      </c>
      <c r="G13" s="7">
        <v>0</v>
      </c>
      <c r="H13" s="7">
        <v>151668.54</v>
      </c>
      <c r="I13" s="7">
        <v>0</v>
      </c>
      <c r="J13" s="7">
        <v>0</v>
      </c>
      <c r="K13" s="7">
        <f t="shared" si="0"/>
        <v>190827.84</v>
      </c>
      <c r="L13" s="7">
        <f t="shared" si="1"/>
        <v>190827.84</v>
      </c>
      <c r="M13" s="7">
        <f t="shared" si="2"/>
        <v>4.9793893117607597</v>
      </c>
      <c r="N13" s="7">
        <f t="shared" si="3"/>
        <v>49159.299999999988</v>
      </c>
      <c r="O13" s="7">
        <f t="shared" si="4"/>
        <v>52.194180000000003</v>
      </c>
      <c r="P13" s="7"/>
    </row>
    <row r="14" spans="1:20" x14ac:dyDescent="0.2">
      <c r="A14" s="8" t="s">
        <v>23</v>
      </c>
      <c r="B14" s="9" t="s">
        <v>24</v>
      </c>
      <c r="C14" s="10">
        <v>100000</v>
      </c>
      <c r="D14" s="10">
        <v>100000</v>
      </c>
      <c r="E14" s="10">
        <v>100000</v>
      </c>
      <c r="F14" s="10">
        <v>0</v>
      </c>
      <c r="G14" s="10">
        <v>0</v>
      </c>
      <c r="H14" s="10">
        <v>52194.18</v>
      </c>
      <c r="I14" s="10">
        <v>0</v>
      </c>
      <c r="J14" s="10">
        <v>0</v>
      </c>
      <c r="K14" s="10">
        <f t="shared" si="0"/>
        <v>100000</v>
      </c>
      <c r="L14" s="10">
        <f t="shared" si="1"/>
        <v>100000</v>
      </c>
      <c r="M14" s="10">
        <f t="shared" si="2"/>
        <v>0</v>
      </c>
      <c r="N14" s="10">
        <f t="shared" si="3"/>
        <v>47805.82</v>
      </c>
      <c r="O14" s="7">
        <f t="shared" si="4"/>
        <v>100</v>
      </c>
      <c r="P14" s="10"/>
    </row>
    <row r="15" spans="1:20" x14ac:dyDescent="0.2">
      <c r="A15" s="8" t="s">
        <v>25</v>
      </c>
      <c r="B15" s="9" t="s">
        <v>26</v>
      </c>
      <c r="C15" s="10">
        <v>0</v>
      </c>
      <c r="D15" s="10">
        <v>1556.08</v>
      </c>
      <c r="E15" s="10">
        <v>1556.08</v>
      </c>
      <c r="F15" s="10">
        <v>0</v>
      </c>
      <c r="G15" s="10">
        <v>0</v>
      </c>
      <c r="H15" s="10">
        <v>1556.08</v>
      </c>
      <c r="I15" s="10">
        <v>0</v>
      </c>
      <c r="J15" s="10">
        <v>0</v>
      </c>
      <c r="K15" s="10">
        <f t="shared" si="0"/>
        <v>1556.08</v>
      </c>
      <c r="L15" s="10">
        <f t="shared" si="1"/>
        <v>1556.08</v>
      </c>
      <c r="M15" s="10">
        <f t="shared" si="2"/>
        <v>0</v>
      </c>
      <c r="N15" s="10">
        <f t="shared" si="3"/>
        <v>0</v>
      </c>
      <c r="O15" s="7">
        <f t="shared" si="4"/>
        <v>98.48386544636287</v>
      </c>
      <c r="P15" s="10"/>
    </row>
    <row r="16" spans="1:20" ht="25.5" x14ac:dyDescent="0.2">
      <c r="A16" s="8" t="s">
        <v>27</v>
      </c>
      <c r="B16" s="9" t="s">
        <v>28</v>
      </c>
      <c r="C16" s="10">
        <v>0</v>
      </c>
      <c r="D16" s="10">
        <v>89271.760000000009</v>
      </c>
      <c r="E16" s="10">
        <v>89271.760000000009</v>
      </c>
      <c r="F16" s="10">
        <v>0</v>
      </c>
      <c r="G16" s="10">
        <v>0</v>
      </c>
      <c r="H16" s="10">
        <v>87918.28</v>
      </c>
      <c r="I16" s="10">
        <v>0</v>
      </c>
      <c r="J16" s="10">
        <v>0</v>
      </c>
      <c r="K16" s="10">
        <f t="shared" si="0"/>
        <v>89271.760000000009</v>
      </c>
      <c r="L16" s="10">
        <f t="shared" si="1"/>
        <v>89271.760000000009</v>
      </c>
      <c r="M16" s="10">
        <f t="shared" si="2"/>
        <v>0</v>
      </c>
      <c r="N16" s="10">
        <f t="shared" si="3"/>
        <v>1353.4800000000105</v>
      </c>
      <c r="O16" s="7">
        <f t="shared" si="4"/>
        <v>100</v>
      </c>
      <c r="P16" s="10"/>
    </row>
    <row r="17" spans="1:16" ht="25.5" x14ac:dyDescent="0.2">
      <c r="A17" s="8" t="s">
        <v>29</v>
      </c>
      <c r="B17" s="9" t="s">
        <v>30</v>
      </c>
      <c r="C17" s="10">
        <v>0</v>
      </c>
      <c r="D17" s="10">
        <v>10000</v>
      </c>
      <c r="E17" s="10">
        <v>10000</v>
      </c>
      <c r="F17" s="10">
        <v>10000</v>
      </c>
      <c r="G17" s="10">
        <v>0</v>
      </c>
      <c r="H17" s="10">
        <v>10000</v>
      </c>
      <c r="I17" s="10">
        <v>0</v>
      </c>
      <c r="J17" s="10">
        <v>0</v>
      </c>
      <c r="K17" s="10">
        <f t="shared" si="0"/>
        <v>0</v>
      </c>
      <c r="L17" s="10">
        <f t="shared" si="1"/>
        <v>0</v>
      </c>
      <c r="M17" s="10">
        <f t="shared" si="2"/>
        <v>100</v>
      </c>
      <c r="N17" s="10">
        <f t="shared" si="3"/>
        <v>0</v>
      </c>
      <c r="O17" s="7">
        <f t="shared" si="4"/>
        <v>99.484669902912614</v>
      </c>
      <c r="P17" s="10"/>
    </row>
    <row r="18" spans="1:16" x14ac:dyDescent="0.2">
      <c r="A18" s="5" t="s">
        <v>31</v>
      </c>
      <c r="B18" s="6" t="s">
        <v>32</v>
      </c>
      <c r="C18" s="7">
        <v>0</v>
      </c>
      <c r="D18" s="7">
        <v>4120000</v>
      </c>
      <c r="E18" s="7">
        <v>4120000</v>
      </c>
      <c r="F18" s="7">
        <v>4098768.4</v>
      </c>
      <c r="G18" s="7">
        <v>0</v>
      </c>
      <c r="H18" s="7">
        <v>4098768.4</v>
      </c>
      <c r="I18" s="7">
        <v>0</v>
      </c>
      <c r="J18" s="7">
        <v>0</v>
      </c>
      <c r="K18" s="7">
        <f t="shared" si="0"/>
        <v>21231.600000000093</v>
      </c>
      <c r="L18" s="7">
        <f t="shared" si="1"/>
        <v>21231.600000000093</v>
      </c>
      <c r="M18" s="7">
        <f t="shared" si="2"/>
        <v>99.484669902912614</v>
      </c>
      <c r="N18" s="7">
        <f t="shared" si="3"/>
        <v>21231.600000000093</v>
      </c>
      <c r="O18" s="7">
        <f t="shared" si="4"/>
        <v>99.484669902912614</v>
      </c>
      <c r="P18" s="7"/>
    </row>
    <row r="19" spans="1:16" ht="25.5" x14ac:dyDescent="0.2">
      <c r="A19" s="8" t="s">
        <v>33</v>
      </c>
      <c r="B19" s="9" t="s">
        <v>34</v>
      </c>
      <c r="C19" s="10">
        <v>0</v>
      </c>
      <c r="D19" s="10">
        <v>4120000</v>
      </c>
      <c r="E19" s="10">
        <v>4120000</v>
      </c>
      <c r="F19" s="10">
        <v>4098768.4</v>
      </c>
      <c r="G19" s="10">
        <v>0</v>
      </c>
      <c r="H19" s="10">
        <v>4098768.4</v>
      </c>
      <c r="I19" s="10">
        <v>0</v>
      </c>
      <c r="J19" s="10">
        <v>0</v>
      </c>
      <c r="K19" s="10">
        <f t="shared" si="0"/>
        <v>21231.600000000093</v>
      </c>
      <c r="L19" s="10">
        <f t="shared" si="1"/>
        <v>21231.600000000093</v>
      </c>
      <c r="M19" s="10">
        <f t="shared" si="2"/>
        <v>99.484669902912614</v>
      </c>
      <c r="N19" s="10">
        <f t="shared" si="3"/>
        <v>21231.600000000093</v>
      </c>
      <c r="O19" s="7">
        <f t="shared" si="4"/>
        <v>81.737955411949898</v>
      </c>
      <c r="P19" s="10"/>
    </row>
    <row r="20" spans="1:16" ht="51" x14ac:dyDescent="0.2">
      <c r="A20" s="5" t="s">
        <v>35</v>
      </c>
      <c r="B20" s="6" t="s">
        <v>36</v>
      </c>
      <c r="C20" s="7">
        <v>0</v>
      </c>
      <c r="D20" s="7">
        <v>698406.41</v>
      </c>
      <c r="E20" s="7">
        <v>698406.41</v>
      </c>
      <c r="F20" s="7">
        <v>7899</v>
      </c>
      <c r="G20" s="7">
        <v>0</v>
      </c>
      <c r="H20" s="7">
        <v>570863.12</v>
      </c>
      <c r="I20" s="7">
        <v>0</v>
      </c>
      <c r="J20" s="7">
        <v>0</v>
      </c>
      <c r="K20" s="7">
        <f t="shared" si="0"/>
        <v>690507.41</v>
      </c>
      <c r="L20" s="7">
        <f t="shared" si="1"/>
        <v>690507.41</v>
      </c>
      <c r="M20" s="7">
        <f t="shared" si="2"/>
        <v>1.1310033652182545</v>
      </c>
      <c r="N20" s="7">
        <f t="shared" si="3"/>
        <v>127543.29000000004</v>
      </c>
      <c r="O20" s="7">
        <f t="shared" si="4"/>
        <v>81.517003056310926</v>
      </c>
      <c r="P20" s="7"/>
    </row>
    <row r="21" spans="1:16" ht="51" x14ac:dyDescent="0.2">
      <c r="A21" s="8" t="s">
        <v>37</v>
      </c>
      <c r="B21" s="9" t="s">
        <v>38</v>
      </c>
      <c r="C21" s="10">
        <v>0</v>
      </c>
      <c r="D21" s="10">
        <v>690057.41</v>
      </c>
      <c r="E21" s="10">
        <v>690057.41</v>
      </c>
      <c r="F21" s="10">
        <v>0</v>
      </c>
      <c r="G21" s="10">
        <v>0</v>
      </c>
      <c r="H21" s="10">
        <v>562514.12</v>
      </c>
      <c r="I21" s="10">
        <v>0</v>
      </c>
      <c r="J21" s="10">
        <v>0</v>
      </c>
      <c r="K21" s="10">
        <f t="shared" si="0"/>
        <v>690057.41</v>
      </c>
      <c r="L21" s="10">
        <f t="shared" si="1"/>
        <v>690057.41</v>
      </c>
      <c r="M21" s="10">
        <f t="shared" si="2"/>
        <v>0</v>
      </c>
      <c r="N21" s="10">
        <f t="shared" si="3"/>
        <v>127543.29000000004</v>
      </c>
      <c r="O21" s="7">
        <f t="shared" si="4"/>
        <v>100</v>
      </c>
      <c r="P21" s="10"/>
    </row>
    <row r="22" spans="1:16" ht="25.5" x14ac:dyDescent="0.2">
      <c r="A22" s="8" t="s">
        <v>39</v>
      </c>
      <c r="B22" s="9" t="s">
        <v>40</v>
      </c>
      <c r="C22" s="10">
        <v>0</v>
      </c>
      <c r="D22" s="10">
        <v>450</v>
      </c>
      <c r="E22" s="10">
        <v>450</v>
      </c>
      <c r="F22" s="10">
        <v>0</v>
      </c>
      <c r="G22" s="10">
        <v>0</v>
      </c>
      <c r="H22" s="10">
        <v>450</v>
      </c>
      <c r="I22" s="10">
        <v>0</v>
      </c>
      <c r="J22" s="10">
        <v>0</v>
      </c>
      <c r="K22" s="10">
        <f t="shared" si="0"/>
        <v>450</v>
      </c>
      <c r="L22" s="10">
        <f t="shared" si="1"/>
        <v>450</v>
      </c>
      <c r="M22" s="10">
        <f t="shared" si="2"/>
        <v>0</v>
      </c>
      <c r="N22" s="10">
        <f t="shared" si="3"/>
        <v>0</v>
      </c>
      <c r="O22" s="7">
        <f t="shared" si="4"/>
        <v>100</v>
      </c>
      <c r="P22" s="10"/>
    </row>
    <row r="23" spans="1:16" ht="38.25" x14ac:dyDescent="0.2">
      <c r="A23" s="8" t="s">
        <v>41</v>
      </c>
      <c r="B23" s="9" t="s">
        <v>42</v>
      </c>
      <c r="C23" s="10">
        <v>0</v>
      </c>
      <c r="D23" s="10">
        <v>7899</v>
      </c>
      <c r="E23" s="10">
        <v>7899</v>
      </c>
      <c r="F23" s="10">
        <v>7899</v>
      </c>
      <c r="G23" s="10">
        <v>0</v>
      </c>
      <c r="H23" s="10">
        <v>7899</v>
      </c>
      <c r="I23" s="10">
        <v>0</v>
      </c>
      <c r="J23" s="10">
        <v>0</v>
      </c>
      <c r="K23" s="10">
        <f t="shared" si="0"/>
        <v>0</v>
      </c>
      <c r="L23" s="10">
        <f t="shared" si="1"/>
        <v>0</v>
      </c>
      <c r="M23" s="10">
        <f t="shared" si="2"/>
        <v>100</v>
      </c>
      <c r="N23" s="10">
        <f t="shared" si="3"/>
        <v>0</v>
      </c>
      <c r="O23" s="7">
        <f t="shared" si="4"/>
        <v>99.999943365301718</v>
      </c>
      <c r="P23" s="10"/>
    </row>
    <row r="24" spans="1:16" ht="25.5" x14ac:dyDescent="0.2">
      <c r="A24" s="5" t="s">
        <v>43</v>
      </c>
      <c r="B24" s="6" t="s">
        <v>44</v>
      </c>
      <c r="C24" s="7">
        <v>0</v>
      </c>
      <c r="D24" s="7">
        <v>17657.02</v>
      </c>
      <c r="E24" s="7">
        <v>17657.02</v>
      </c>
      <c r="F24" s="7">
        <v>0</v>
      </c>
      <c r="G24" s="7">
        <v>0</v>
      </c>
      <c r="H24" s="7">
        <v>17657.009999999998</v>
      </c>
      <c r="I24" s="7">
        <v>0</v>
      </c>
      <c r="J24" s="7">
        <v>0</v>
      </c>
      <c r="K24" s="7">
        <f t="shared" si="0"/>
        <v>17657.02</v>
      </c>
      <c r="L24" s="7">
        <f t="shared" si="1"/>
        <v>17657.02</v>
      </c>
      <c r="M24" s="7">
        <f t="shared" si="2"/>
        <v>0</v>
      </c>
      <c r="N24" s="7">
        <f t="shared" si="3"/>
        <v>1.0000000002037268E-2</v>
      </c>
      <c r="O24" s="7">
        <f t="shared" si="4"/>
        <v>99.999629855828857</v>
      </c>
      <c r="P24" s="7"/>
    </row>
    <row r="25" spans="1:16" x14ac:dyDescent="0.2">
      <c r="A25" s="8" t="s">
        <v>45</v>
      </c>
      <c r="B25" s="9" t="s">
        <v>46</v>
      </c>
      <c r="C25" s="10">
        <v>0</v>
      </c>
      <c r="D25" s="10">
        <v>2701.6499999999996</v>
      </c>
      <c r="E25" s="10">
        <v>2701.6499999999996</v>
      </c>
      <c r="F25" s="10">
        <v>0</v>
      </c>
      <c r="G25" s="10">
        <v>0</v>
      </c>
      <c r="H25" s="10">
        <v>2701.64</v>
      </c>
      <c r="I25" s="10">
        <v>0</v>
      </c>
      <c r="J25" s="10">
        <v>0</v>
      </c>
      <c r="K25" s="10">
        <f t="shared" si="0"/>
        <v>2701.6499999999996</v>
      </c>
      <c r="L25" s="10">
        <f t="shared" si="1"/>
        <v>2701.6499999999996</v>
      </c>
      <c r="M25" s="10">
        <f t="shared" si="2"/>
        <v>0</v>
      </c>
      <c r="N25" s="10">
        <f t="shared" si="3"/>
        <v>9.9999999997635314E-3</v>
      </c>
      <c r="O25" s="7">
        <f t="shared" si="4"/>
        <v>100</v>
      </c>
      <c r="P25" s="10"/>
    </row>
    <row r="26" spans="1:16" ht="25.5" x14ac:dyDescent="0.2">
      <c r="A26" s="8" t="s">
        <v>47</v>
      </c>
      <c r="B26" s="9" t="s">
        <v>48</v>
      </c>
      <c r="C26" s="10">
        <v>0</v>
      </c>
      <c r="D26" s="10">
        <v>14955.369999999999</v>
      </c>
      <c r="E26" s="10">
        <v>14955.369999999999</v>
      </c>
      <c r="F26" s="10">
        <v>0</v>
      </c>
      <c r="G26" s="10">
        <v>0</v>
      </c>
      <c r="H26" s="10">
        <v>14955.369999999999</v>
      </c>
      <c r="I26" s="10">
        <v>0</v>
      </c>
      <c r="J26" s="10">
        <v>0</v>
      </c>
      <c r="K26" s="10">
        <f t="shared" si="0"/>
        <v>14955.369999999999</v>
      </c>
      <c r="L26" s="10">
        <f t="shared" si="1"/>
        <v>14955.369999999999</v>
      </c>
      <c r="M26" s="10">
        <f t="shared" si="2"/>
        <v>0</v>
      </c>
      <c r="N26" s="10">
        <f t="shared" si="3"/>
        <v>0</v>
      </c>
      <c r="O26" s="7">
        <f t="shared" si="4"/>
        <v>58.565525751382118</v>
      </c>
      <c r="P26" s="10"/>
    </row>
    <row r="27" spans="1:16" x14ac:dyDescent="0.2">
      <c r="A27" s="5" t="s">
        <v>49</v>
      </c>
      <c r="B27" s="6" t="s">
        <v>50</v>
      </c>
      <c r="C27" s="7">
        <v>28000</v>
      </c>
      <c r="D27" s="7">
        <v>57960.19</v>
      </c>
      <c r="E27" s="7">
        <v>57960.19</v>
      </c>
      <c r="F27" s="7">
        <v>22687</v>
      </c>
      <c r="G27" s="7">
        <v>0</v>
      </c>
      <c r="H27" s="7">
        <v>33944.69</v>
      </c>
      <c r="I27" s="7">
        <v>0</v>
      </c>
      <c r="J27" s="7">
        <v>0</v>
      </c>
      <c r="K27" s="7">
        <f t="shared" si="0"/>
        <v>35273.19</v>
      </c>
      <c r="L27" s="7">
        <f t="shared" si="1"/>
        <v>35273.19</v>
      </c>
      <c r="M27" s="7">
        <f t="shared" si="2"/>
        <v>39.142383763752328</v>
      </c>
      <c r="N27" s="7">
        <f t="shared" si="3"/>
        <v>24015.5</v>
      </c>
      <c r="O27" s="7">
        <f t="shared" si="4"/>
        <v>100.00000000000003</v>
      </c>
      <c r="P27" s="7"/>
    </row>
    <row r="28" spans="1:16" x14ac:dyDescent="0.2">
      <c r="A28" s="8" t="s">
        <v>51</v>
      </c>
      <c r="B28" s="9" t="s">
        <v>52</v>
      </c>
      <c r="C28" s="10">
        <v>0</v>
      </c>
      <c r="D28" s="10">
        <v>242.46999999999997</v>
      </c>
      <c r="E28" s="10">
        <v>242.46999999999997</v>
      </c>
      <c r="F28" s="10">
        <v>0</v>
      </c>
      <c r="G28" s="10">
        <v>0</v>
      </c>
      <c r="H28" s="10">
        <v>242.47</v>
      </c>
      <c r="I28" s="10">
        <v>0</v>
      </c>
      <c r="J28" s="10">
        <v>0</v>
      </c>
      <c r="K28" s="10">
        <f t="shared" si="0"/>
        <v>242.46999999999997</v>
      </c>
      <c r="L28" s="10">
        <f t="shared" si="1"/>
        <v>242.46999999999997</v>
      </c>
      <c r="M28" s="10">
        <f t="shared" si="2"/>
        <v>0</v>
      </c>
      <c r="N28" s="10">
        <f t="shared" si="3"/>
        <v>0</v>
      </c>
      <c r="O28" s="7">
        <f t="shared" si="4"/>
        <v>88.827422159127153</v>
      </c>
      <c r="P28" s="10"/>
    </row>
    <row r="29" spans="1:16" x14ac:dyDescent="0.2">
      <c r="A29" s="8" t="s">
        <v>53</v>
      </c>
      <c r="B29" s="9" t="s">
        <v>54</v>
      </c>
      <c r="C29" s="10">
        <v>3000</v>
      </c>
      <c r="D29" s="10">
        <v>10030.720000000001</v>
      </c>
      <c r="E29" s="10">
        <v>10030.720000000001</v>
      </c>
      <c r="F29" s="10">
        <v>0</v>
      </c>
      <c r="G29" s="10">
        <v>0</v>
      </c>
      <c r="H29" s="10">
        <v>8910.0300000000007</v>
      </c>
      <c r="I29" s="10">
        <v>0</v>
      </c>
      <c r="J29" s="10">
        <v>0</v>
      </c>
      <c r="K29" s="10">
        <f t="shared" si="0"/>
        <v>10030.720000000001</v>
      </c>
      <c r="L29" s="10">
        <f t="shared" si="1"/>
        <v>10030.720000000001</v>
      </c>
      <c r="M29" s="10">
        <f t="shared" si="2"/>
        <v>0</v>
      </c>
      <c r="N29" s="10">
        <f t="shared" si="3"/>
        <v>1120.6900000000005</v>
      </c>
      <c r="O29" s="7">
        <f t="shared" si="4"/>
        <v>51.989410111770496</v>
      </c>
      <c r="P29" s="10"/>
    </row>
    <row r="30" spans="1:16" ht="38.25" x14ac:dyDescent="0.2">
      <c r="A30" s="8" t="s">
        <v>55</v>
      </c>
      <c r="B30" s="9" t="s">
        <v>56</v>
      </c>
      <c r="C30" s="10">
        <v>25000</v>
      </c>
      <c r="D30" s="10">
        <v>47687</v>
      </c>
      <c r="E30" s="10">
        <v>47687</v>
      </c>
      <c r="F30" s="10">
        <v>22687</v>
      </c>
      <c r="G30" s="10">
        <v>0</v>
      </c>
      <c r="H30" s="10">
        <v>24792.19</v>
      </c>
      <c r="I30" s="10">
        <v>0</v>
      </c>
      <c r="J30" s="10">
        <v>0</v>
      </c>
      <c r="K30" s="10">
        <f t="shared" si="0"/>
        <v>25000</v>
      </c>
      <c r="L30" s="10">
        <f t="shared" si="1"/>
        <v>25000</v>
      </c>
      <c r="M30" s="10">
        <f t="shared" si="2"/>
        <v>47.574810745066792</v>
      </c>
      <c r="N30" s="10">
        <f t="shared" si="3"/>
        <v>22894.81</v>
      </c>
      <c r="O30" s="7">
        <f t="shared" si="4"/>
        <v>68.867938572106326</v>
      </c>
      <c r="P30" s="10"/>
    </row>
    <row r="31" spans="1:16" x14ac:dyDescent="0.2">
      <c r="A31" s="5" t="s">
        <v>57</v>
      </c>
      <c r="B31" s="6" t="s">
        <v>58</v>
      </c>
      <c r="C31" s="7">
        <v>0</v>
      </c>
      <c r="D31" s="7">
        <v>154503.1</v>
      </c>
      <c r="E31" s="7">
        <v>154503.1</v>
      </c>
      <c r="F31" s="7">
        <v>106403.1</v>
      </c>
      <c r="G31" s="7">
        <v>0</v>
      </c>
      <c r="H31" s="7">
        <v>106403.1</v>
      </c>
      <c r="I31" s="7">
        <v>0</v>
      </c>
      <c r="J31" s="7">
        <v>0</v>
      </c>
      <c r="K31" s="7">
        <f t="shared" si="0"/>
        <v>48100</v>
      </c>
      <c r="L31" s="7">
        <f t="shared" si="1"/>
        <v>48100</v>
      </c>
      <c r="M31" s="7">
        <f t="shared" si="2"/>
        <v>68.867938572106326</v>
      </c>
      <c r="N31" s="7">
        <f t="shared" si="3"/>
        <v>48100</v>
      </c>
      <c r="O31" s="7">
        <f t="shared" si="4"/>
        <v>68.867938572106326</v>
      </c>
      <c r="P31" s="7"/>
    </row>
    <row r="32" spans="1:16" ht="38.25" x14ac:dyDescent="0.2">
      <c r="A32" s="8" t="s">
        <v>59</v>
      </c>
      <c r="B32" s="9" t="s">
        <v>60</v>
      </c>
      <c r="C32" s="10">
        <v>0</v>
      </c>
      <c r="D32" s="10">
        <v>154503.1</v>
      </c>
      <c r="E32" s="10">
        <v>154503.1</v>
      </c>
      <c r="F32" s="10">
        <v>106403.1</v>
      </c>
      <c r="G32" s="10">
        <v>0</v>
      </c>
      <c r="H32" s="10">
        <v>106403.1</v>
      </c>
      <c r="I32" s="10">
        <v>0</v>
      </c>
      <c r="J32" s="10">
        <v>0</v>
      </c>
      <c r="K32" s="10">
        <f t="shared" si="0"/>
        <v>48100</v>
      </c>
      <c r="L32" s="10">
        <f t="shared" si="1"/>
        <v>48100</v>
      </c>
      <c r="M32" s="10">
        <f t="shared" si="2"/>
        <v>68.867938572106326</v>
      </c>
      <c r="N32" s="10">
        <f t="shared" si="3"/>
        <v>48100</v>
      </c>
      <c r="O32" s="7">
        <f t="shared" si="4"/>
        <v>91.76944564563621</v>
      </c>
      <c r="P32" s="10"/>
    </row>
    <row r="33" spans="1:16" x14ac:dyDescent="0.2">
      <c r="A33" s="5" t="s">
        <v>61</v>
      </c>
      <c r="B33" s="6" t="s">
        <v>62</v>
      </c>
      <c r="C33" s="7">
        <v>247500</v>
      </c>
      <c r="D33" s="7">
        <v>7144131.9099999992</v>
      </c>
      <c r="E33" s="7">
        <v>7144131.9099999992</v>
      </c>
      <c r="F33" s="7">
        <v>5175922.7799999993</v>
      </c>
      <c r="G33" s="7">
        <v>0</v>
      </c>
      <c r="H33" s="7">
        <v>6556130.2500000009</v>
      </c>
      <c r="I33" s="7">
        <v>0</v>
      </c>
      <c r="J33" s="7">
        <v>0</v>
      </c>
      <c r="K33" s="7">
        <f t="shared" si="0"/>
        <v>1968209.13</v>
      </c>
      <c r="L33" s="7">
        <f t="shared" si="1"/>
        <v>1968209.13</v>
      </c>
      <c r="M33" s="7">
        <f t="shared" si="2"/>
        <v>72.449988958840478</v>
      </c>
      <c r="N33" s="7">
        <f t="shared" si="3"/>
        <v>588001.65999999829</v>
      </c>
      <c r="O33" s="7">
        <f t="shared" si="4"/>
        <v>100</v>
      </c>
      <c r="P33" s="7"/>
    </row>
    <row r="34" spans="1:16" x14ac:dyDescent="0.2">
      <c r="A34" s="11">
        <v>8831</v>
      </c>
      <c r="B34" s="11" t="s">
        <v>64</v>
      </c>
      <c r="C34" s="12">
        <v>76500</v>
      </c>
      <c r="D34" s="12">
        <v>76500</v>
      </c>
      <c r="E34" s="12"/>
      <c r="F34" s="12"/>
      <c r="G34" s="12"/>
      <c r="H34" s="12">
        <v>76500</v>
      </c>
      <c r="I34" s="11"/>
      <c r="J34" s="11"/>
      <c r="K34" s="11"/>
      <c r="L34" s="11"/>
      <c r="M34" s="11"/>
      <c r="N34" s="11">
        <f t="shared" si="3"/>
        <v>0</v>
      </c>
      <c r="O34" s="7">
        <v>100</v>
      </c>
      <c r="P34" s="3"/>
    </row>
    <row r="37" spans="1:16" x14ac:dyDescent="0.2">
      <c r="B37" t="s">
        <v>65</v>
      </c>
      <c r="D37" t="s">
        <v>66</v>
      </c>
    </row>
  </sheetData>
  <mergeCells count="2">
    <mergeCell ref="A5:L5"/>
    <mergeCell ref="A6:L6"/>
  </mergeCells>
  <pageMargins left="0.32" right="0.33" top="0.39370078740157499" bottom="0.39370078740157499" header="0" footer="0"/>
  <pageSetup paperSize="9" scale="9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2021-01-13T07:46:13Z</cp:lastPrinted>
  <dcterms:created xsi:type="dcterms:W3CDTF">2021-01-13T07:04:20Z</dcterms:created>
  <dcterms:modified xsi:type="dcterms:W3CDTF">2021-02-04T13:14:42Z</dcterms:modified>
</cp:coreProperties>
</file>